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5" i="3" l="1"/>
  <c r="F15" i="3"/>
  <c r="AS11" i="3"/>
  <c r="AQ11" i="3"/>
  <c r="AP11" i="3"/>
  <c r="AO11" i="3"/>
  <c r="AN11" i="3"/>
  <c r="AM11" i="3"/>
  <c r="AG11" i="3"/>
  <c r="K16" i="3" s="1"/>
  <c r="AE11" i="3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E11" i="3"/>
  <c r="E15" i="3" s="1"/>
  <c r="E17" i="3" s="1"/>
  <c r="K17" i="3" l="1"/>
  <c r="I16" i="3"/>
  <c r="I17" i="3" s="1"/>
  <c r="F16" i="3"/>
  <c r="F17" i="3" s="1"/>
  <c r="H16" i="3"/>
  <c r="N16" i="3" s="1"/>
  <c r="J16" i="3"/>
  <c r="L16" i="3"/>
  <c r="H17" i="3"/>
  <c r="M17" i="3" s="1"/>
  <c r="AF11" i="3"/>
  <c r="O16" i="3" l="1"/>
  <c r="O17" i="3"/>
  <c r="J17" i="3"/>
  <c r="N17" i="3"/>
  <c r="L17" i="3"/>
  <c r="M16" i="3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<sst xmlns="http://schemas.openxmlformats.org/spreadsheetml/2006/main" count="80" uniqueCount="33">
  <si>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</si>
  <si>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</si>
  <si>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</si>
  <si>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</si>
  <si>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</si>
  <si>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</si>
  <si>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</si>
  <si>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</si>
  <si>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</si>
  <si>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</si>
  <si>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</si>
  <si>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</si>
  <si>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</si>
  <si>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</si>
  <si>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</si>
  <si>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</si>
  <si>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</si>
  <si>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</si>
  <si>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</si>
  <si>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Juho Autio</t>
  </si>
  <si>
    <t>5.</t>
  </si>
  <si>
    <t>8.</t>
  </si>
  <si>
    <t>9.</t>
  </si>
  <si>
    <t>2.12.1990   Kempele</t>
  </si>
  <si>
    <t>KeKi = Kempeleen Kiri  (1915),  kasvattajaseura</t>
  </si>
  <si>
    <t>KeKi  2</t>
  </si>
  <si>
    <t xml:space="preserve">    Runkosarja TOP-10</t>
  </si>
  <si>
    <t>Jatkosarjat</t>
  </si>
  <si>
    <t xml:space="preserve">  Runkosarja TOP-10</t>
  </si>
  <si>
    <t>ka/l+t</t>
  </si>
  <si>
    <t>ka/kl</t>
  </si>
  <si>
    <t>Napa-Pesis</t>
  </si>
  <si>
    <t>Napa-Pesis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</si>
</sst>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20</v>
      </c>
      <c r="Z4" s="1" t="s">
        <v>25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6">
        <v>0.66659999999999997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2014</v>
      </c>
      <c r="Y6" s="12" t="s">
        <v>21</v>
      </c>
      <c r="Z6" s="1" t="s">
        <v>31</v>
      </c>
      <c r="AA6" s="12">
        <v>8</v>
      </c>
      <c r="AB6" s="12">
        <v>0</v>
      </c>
      <c r="AC6" s="12">
        <v>4</v>
      </c>
      <c r="AD6" s="12">
        <v>2</v>
      </c>
      <c r="AE6" s="12">
        <v>19</v>
      </c>
      <c r="AF6" s="66">
        <v>0.43180000000000002</v>
      </c>
      <c r="AG6" s="10">
        <v>44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2015</v>
      </c>
      <c r="Y7" s="12" t="s">
        <v>22</v>
      </c>
      <c r="Z7" s="1" t="s">
        <v>31</v>
      </c>
      <c r="AA7" s="12">
        <v>8</v>
      </c>
      <c r="AB7" s="12">
        <v>0</v>
      </c>
      <c r="AC7" s="12">
        <v>0</v>
      </c>
      <c r="AD7" s="12">
        <v>1</v>
      </c>
      <c r="AE7" s="12">
        <v>10</v>
      </c>
      <c r="AF7" s="66">
        <v>0.33329999999999999</v>
      </c>
      <c r="AG7" s="10">
        <v>30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2016</v>
      </c>
      <c r="Y8" s="12" t="s">
        <v>22</v>
      </c>
      <c r="Z8" s="1" t="s">
        <v>31</v>
      </c>
      <c r="AA8" s="12">
        <v>17</v>
      </c>
      <c r="AB8" s="12">
        <v>1</v>
      </c>
      <c r="AC8" s="12">
        <v>4</v>
      </c>
      <c r="AD8" s="12">
        <v>12</v>
      </c>
      <c r="AE8" s="12">
        <v>37</v>
      </c>
      <c r="AF8" s="66">
        <v>0.37</v>
      </c>
      <c r="AG8" s="10">
        <v>100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2017</v>
      </c>
      <c r="Y9" s="12" t="s">
        <v>22</v>
      </c>
      <c r="Z9" s="1" t="s">
        <v>31</v>
      </c>
      <c r="AA9" s="12">
        <v>5</v>
      </c>
      <c r="AB9" s="12">
        <v>0</v>
      </c>
      <c r="AC9" s="12">
        <v>4</v>
      </c>
      <c r="AD9" s="12">
        <v>2</v>
      </c>
      <c r="AE9" s="12">
        <v>15</v>
      </c>
      <c r="AF9" s="66">
        <v>0.3846</v>
      </c>
      <c r="AG9" s="10">
        <v>39</v>
      </c>
      <c r="AH9" s="56"/>
      <c r="AI9" s="7"/>
      <c r="AJ9" s="7"/>
      <c r="AK9" s="7"/>
      <c r="AL9" s="10"/>
      <c r="AM9" s="1"/>
      <c r="AN9" s="1"/>
      <c r="AO9" s="1"/>
      <c r="AP9" s="1"/>
      <c r="AQ9" s="1"/>
      <c r="AR9" s="53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2018</v>
      </c>
      <c r="Y10" s="12" t="s">
        <v>22</v>
      </c>
      <c r="Z10" s="1" t="s">
        <v>31</v>
      </c>
      <c r="AA10" s="12">
        <v>5</v>
      </c>
      <c r="AB10" s="12">
        <v>0</v>
      </c>
      <c r="AC10" s="12">
        <v>1</v>
      </c>
      <c r="AD10" s="12">
        <v>0</v>
      </c>
      <c r="AE10" s="12">
        <v>17</v>
      </c>
      <c r="AF10" s="66">
        <v>0.53120000000000001</v>
      </c>
      <c r="AG10" s="10">
        <v>32</v>
      </c>
      <c r="AH10" s="7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2" t="s">
        <v>13</v>
      </c>
      <c r="C11" s="63"/>
      <c r="D11" s="64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44</v>
      </c>
      <c r="AB11" s="36">
        <f>SUM(AB4:AB10)</f>
        <v>1</v>
      </c>
      <c r="AC11" s="36">
        <f>SUM(AC4:AC10)</f>
        <v>13</v>
      </c>
      <c r="AD11" s="36">
        <f>SUM(AD4:AD10)</f>
        <v>18</v>
      </c>
      <c r="AE11" s="36">
        <f>SUM(AE4:AE10)</f>
        <v>100</v>
      </c>
      <c r="AF11" s="37">
        <f>PRODUCT(AE11/AG11)</f>
        <v>0.40322580645161288</v>
      </c>
      <c r="AG11" s="21">
        <f>SUM(AG4:AG10)</f>
        <v>248</v>
      </c>
      <c r="AH11" s="18"/>
      <c r="AI11" s="29"/>
      <c r="AJ11" s="42"/>
      <c r="AK11" s="43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29</v>
      </c>
      <c r="O13" s="7" t="s">
        <v>30</v>
      </c>
      <c r="Q13" s="17"/>
      <c r="R13" s="17" t="s">
        <v>10</v>
      </c>
      <c r="S13" s="17"/>
      <c r="T13" s="55" t="s">
        <v>24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5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32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5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44</v>
      </c>
      <c r="F16" s="48">
        <f>PRODUCT(AB11+AN11)</f>
        <v>1</v>
      </c>
      <c r="G16" s="48">
        <f>PRODUCT(AC11+AO11)</f>
        <v>13</v>
      </c>
      <c r="H16" s="48">
        <f>PRODUCT(AD11+AP11)</f>
        <v>18</v>
      </c>
      <c r="I16" s="48">
        <f>PRODUCT(AE11+AQ11)</f>
        <v>100</v>
      </c>
      <c r="J16" s="65">
        <f>PRODUCT(I16/K16)</f>
        <v>0.40322580645161288</v>
      </c>
      <c r="K16" s="10">
        <f>PRODUCT(AG11+AS11)</f>
        <v>248</v>
      </c>
      <c r="L16" s="54">
        <f>PRODUCT((F16+G16)/E16)</f>
        <v>0.31818181818181818</v>
      </c>
      <c r="M16" s="54">
        <f>PRODUCT(H16/E16)</f>
        <v>0.40909090909090912</v>
      </c>
      <c r="N16" s="54">
        <f>PRODUCT((F16+G16+H16)/E16)</f>
        <v>0.72727272727272729</v>
      </c>
      <c r="O16" s="54">
        <f>PRODUCT(I16/E16)</f>
        <v>2.2727272727272729</v>
      </c>
      <c r="Q16" s="17"/>
      <c r="R16" s="17"/>
      <c r="S16" s="16"/>
      <c r="T16" s="16"/>
      <c r="U16" s="10"/>
      <c r="V16" s="10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44</v>
      </c>
      <c r="F17" s="48">
        <f t="shared" ref="F17:I17" si="0">SUM(F14:F16)</f>
        <v>1</v>
      </c>
      <c r="G17" s="48">
        <f t="shared" si="0"/>
        <v>13</v>
      </c>
      <c r="H17" s="48">
        <f t="shared" si="0"/>
        <v>18</v>
      </c>
      <c r="I17" s="48">
        <f t="shared" si="0"/>
        <v>100</v>
      </c>
      <c r="J17" s="65">
        <f>PRODUCT(I17/K17)</f>
        <v>0.40322580645161288</v>
      </c>
      <c r="K17" s="16">
        <f>SUM(K14:K16)</f>
        <v>248</v>
      </c>
      <c r="L17" s="54">
        <f>PRODUCT((F17+G17)/E17)</f>
        <v>0.31818181818181818</v>
      </c>
      <c r="M17" s="54">
        <f>PRODUCT(H17/E17)</f>
        <v>0.40909090909090912</v>
      </c>
      <c r="N17" s="54">
        <f>PRODUCT((F17+G17+H17)/E17)</f>
        <v>0.72727272727272729</v>
      </c>
      <c r="O17" s="54">
        <f>PRODUCT(I17/E17)</f>
        <v>2.2727272727272729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9:AH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2021-05-29T20:03:58Z</dcterms:modified>
</cp:coreProperties>
</file>